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F0259322-6894-40E7-839E-F1406FBA06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<sst xmlns="http://schemas.openxmlformats.org/spreadsheetml/2006/main" count="45" uniqueCount="37">
  <si>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</si>
  <si>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</si>
  <si>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</si>
  <si>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</si>
  <si>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</si>
  <si>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</si>
  <si>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</si>
  <si>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</si>
  <si>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</si>
  <si>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</si>
  <si>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</si>
  <si>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</si>
  <si>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</si>
  <si>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</si>
  <si>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</si>
  <si>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</si>
  <si>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</si>
  <si>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</si>
  <si>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</si>
  <si>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</si>
  <si>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</si>
  <si>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</si>
  <si>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</si>
  <si>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</si>
  <si>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</si>
  <si>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</si>
  <si>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</si>
  <si>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</si>
  <si>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</si>
  <si>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</si>
  <si>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</si>
  <si>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</si>
  <si>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</si>
  <si>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</si>
  <si>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</si>
  <si>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</si>
  <si>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Silao de la Victoria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</si>
</sst>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1</xdr:col>
      <xdr:colOff>998753</xdr:colOff>
      <xdr:row>0</xdr:row>
      <xdr:rowOff>464820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1438275</xdr:colOff>
      <xdr:row>0</xdr:row>
      <xdr:rowOff>0</xdr:rowOff>
    </xdr:from>
    <xdr:to>
      <xdr:col>4</xdr:col>
      <xdr:colOff>442954</xdr:colOff>
      <xdr:row>0</xdr:row>
      <xdr:rowOff>449580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2605617</xdr:colOff>
      <xdr:row>51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80975" y="693420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2</xdr:col>
      <xdr:colOff>1428750</xdr:colOff>
      <xdr:row>44</xdr:row>
      <xdr:rowOff>0</xdr:rowOff>
    </xdr:from>
    <xdr:to>
      <xdr:col>5</xdr:col>
      <xdr:colOff>107990</xdr:colOff>
      <xdr:row>51</xdr:row>
      <xdr:rowOff>38100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4543425" y="693420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view="pageBreakPreview" topLeftCell="A20" zoomScale="110" zoomScaleNormal="100" zoomScaleSheetLayoutView="110" workbookViewId="0">
      <selection activeCell="D38" sqref="D38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25" t="s">
        <v>22</v>
      </c>
      <c r="D2" s="25" t="s">
        <v>21</v>
      </c>
      <c r="E2" s="25" t="s">
        <v>23</v>
      </c>
    </row>
    <row r="3" spans="1:5" x14ac:dyDescent="0.2">
      <c r="A3" s="16" t="s">
        <v>0</v>
      </c>
      <c r="B3" s="17"/>
      <c r="C3" s="3">
        <f>SUM(C4:C13)</f>
        <v>768683647.38</v>
      </c>
      <c r="D3" s="3">
        <f t="shared" ref="D3:E3" si="0">SUM(D4:D13)</f>
        <v>291294649.26999998</v>
      </c>
      <c r="E3" s="4">
        <f t="shared" si="0"/>
        <v>281315918.01999998</v>
      </c>
    </row>
    <row r="4" spans="1:5" x14ac:dyDescent="0.2">
      <c r="A4" s="5"/>
      <c r="B4" s="14" t="s">
        <v>1</v>
      </c>
      <c r="C4" s="6">
        <v>130945734.68000001</v>
      </c>
      <c r="D4" s="6">
        <v>108411976.52</v>
      </c>
      <c r="E4" s="7">
        <v>107619141.47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46167304.909999996</v>
      </c>
      <c r="D7" s="6">
        <v>17690561.100000001</v>
      </c>
      <c r="E7" s="7">
        <v>17514056.670000002</v>
      </c>
    </row>
    <row r="8" spans="1:5" x14ac:dyDescent="0.2">
      <c r="A8" s="5"/>
      <c r="B8" s="14" t="s">
        <v>5</v>
      </c>
      <c r="C8" s="6">
        <v>420744.81</v>
      </c>
      <c r="D8" s="6">
        <v>791425.96</v>
      </c>
      <c r="E8" s="7">
        <v>785601.83</v>
      </c>
    </row>
    <row r="9" spans="1:5" x14ac:dyDescent="0.2">
      <c r="A9" s="5"/>
      <c r="B9" s="14" t="s">
        <v>6</v>
      </c>
      <c r="C9" s="6">
        <v>5143330.5599999996</v>
      </c>
      <c r="D9" s="6">
        <v>3758138.69</v>
      </c>
      <c r="E9" s="7">
        <v>3702259.59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504909595.75999999</v>
      </c>
      <c r="D11" s="6">
        <v>160642547</v>
      </c>
      <c r="E11" s="7">
        <v>151694858.46000001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81096936.659999996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768683647.38</v>
      </c>
      <c r="D14" s="9">
        <f t="shared" ref="D14:E14" si="1">SUM(D15:D23)</f>
        <v>161086219.73999998</v>
      </c>
      <c r="E14" s="10">
        <f t="shared" si="1"/>
        <v>154664410.44</v>
      </c>
    </row>
    <row r="15" spans="1:5" x14ac:dyDescent="0.2">
      <c r="A15" s="5"/>
      <c r="B15" s="14" t="s">
        <v>12</v>
      </c>
      <c r="C15" s="6">
        <v>313785234.94999999</v>
      </c>
      <c r="D15" s="6">
        <v>69679647.379999995</v>
      </c>
      <c r="E15" s="7">
        <v>69679647.379999995</v>
      </c>
    </row>
    <row r="16" spans="1:5" x14ac:dyDescent="0.2">
      <c r="A16" s="5"/>
      <c r="B16" s="14" t="s">
        <v>13</v>
      </c>
      <c r="C16" s="6">
        <v>55539199.799999997</v>
      </c>
      <c r="D16" s="6">
        <v>7538973.0999999996</v>
      </c>
      <c r="E16" s="7">
        <v>6272905.7699999996</v>
      </c>
    </row>
    <row r="17" spans="1:5" x14ac:dyDescent="0.2">
      <c r="A17" s="5"/>
      <c r="B17" s="14" t="s">
        <v>14</v>
      </c>
      <c r="C17" s="6">
        <v>169066258.65000001</v>
      </c>
      <c r="D17" s="6">
        <v>34856118.890000001</v>
      </c>
      <c r="E17" s="7">
        <v>29777309.57</v>
      </c>
    </row>
    <row r="18" spans="1:5" x14ac:dyDescent="0.2">
      <c r="A18" s="5"/>
      <c r="B18" s="14" t="s">
        <v>9</v>
      </c>
      <c r="C18" s="6">
        <v>53935352.460000001</v>
      </c>
      <c r="D18" s="6">
        <v>14540424.140000001</v>
      </c>
      <c r="E18" s="7">
        <v>14476921.970000001</v>
      </c>
    </row>
    <row r="19" spans="1:5" x14ac:dyDescent="0.2">
      <c r="A19" s="5"/>
      <c r="B19" s="14" t="s">
        <v>15</v>
      </c>
      <c r="C19" s="6">
        <v>14052608.539999999</v>
      </c>
      <c r="D19" s="6">
        <v>13430.48</v>
      </c>
      <c r="E19" s="7">
        <v>0</v>
      </c>
    </row>
    <row r="20" spans="1:5" x14ac:dyDescent="0.2">
      <c r="A20" s="5"/>
      <c r="B20" s="14" t="s">
        <v>16</v>
      </c>
      <c r="C20" s="6">
        <v>38760455.979999997</v>
      </c>
      <c r="D20" s="6">
        <v>23991380.219999999</v>
      </c>
      <c r="E20" s="7">
        <v>23991380.219999999</v>
      </c>
    </row>
    <row r="21" spans="1:5" x14ac:dyDescent="0.2">
      <c r="A21" s="5"/>
      <c r="B21" s="14" t="s">
        <v>17</v>
      </c>
      <c r="C21" s="6">
        <v>87600537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400000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35544000</v>
      </c>
      <c r="D23" s="6">
        <v>10466245.529999999</v>
      </c>
      <c r="E23" s="7">
        <v>10466245.529999999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130208429.53</v>
      </c>
      <c r="E24" s="13">
        <f>E3-E14</f>
        <v>126651507.57999998</v>
      </c>
    </row>
    <row r="27" spans="1:5" ht="20.399999999999999" x14ac:dyDescent="0.2">
      <c r="A27" s="29" t="s">
        <v>20</v>
      </c>
      <c r="B27" s="30"/>
      <c r="C27" s="25" t="s">
        <v>22</v>
      </c>
      <c r="D27" s="25" t="s">
        <v>21</v>
      </c>
      <c r="E27" s="25" t="s">
        <v>23</v>
      </c>
    </row>
    <row r="28" spans="1:5" x14ac:dyDescent="0.2">
      <c r="A28" s="16" t="s">
        <v>25</v>
      </c>
      <c r="B28" s="17"/>
      <c r="C28" s="19">
        <f>SUM(C29:C35)</f>
        <v>0</v>
      </c>
      <c r="D28" s="19">
        <f>SUM(D29:D35)</f>
        <v>108153504.42</v>
      </c>
      <c r="E28" s="20">
        <f>SUM(E29:E35)</f>
        <v>110860170.68000001</v>
      </c>
    </row>
    <row r="29" spans="1:5" x14ac:dyDescent="0.2">
      <c r="A29" s="5"/>
      <c r="B29" s="14" t="s">
        <v>26</v>
      </c>
      <c r="C29" s="21">
        <v>0</v>
      </c>
      <c r="D29" s="21">
        <v>82551861.75</v>
      </c>
      <c r="E29" s="22">
        <v>85258528.010000005</v>
      </c>
    </row>
    <row r="30" spans="1:5" x14ac:dyDescent="0.2">
      <c r="A30" s="5"/>
      <c r="B30" s="14" t="s">
        <v>27</v>
      </c>
      <c r="C30" s="21">
        <v>0</v>
      </c>
      <c r="D30" s="21">
        <v>32.119999999999997</v>
      </c>
      <c r="E30" s="22">
        <v>32.119999999999997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0</v>
      </c>
      <c r="E32" s="22">
        <v>0</v>
      </c>
    </row>
    <row r="33" spans="1:5" x14ac:dyDescent="0.2">
      <c r="A33" s="5"/>
      <c r="B33" s="14" t="s">
        <v>30</v>
      </c>
      <c r="C33" s="21">
        <v>0</v>
      </c>
      <c r="D33" s="21">
        <v>25601610.550000001</v>
      </c>
      <c r="E33" s="22">
        <v>25601610.550000001</v>
      </c>
    </row>
    <row r="34" spans="1:5" x14ac:dyDescent="0.2">
      <c r="A34" s="5"/>
      <c r="B34" s="14" t="s">
        <v>31</v>
      </c>
      <c r="C34" s="21">
        <v>0</v>
      </c>
      <c r="D34" s="21">
        <v>0</v>
      </c>
      <c r="E34" s="22">
        <v>0</v>
      </c>
    </row>
    <row r="35" spans="1:5" x14ac:dyDescent="0.2">
      <c r="A35" s="5"/>
      <c r="B35" s="14" t="s">
        <v>32</v>
      </c>
      <c r="C35" s="21">
        <v>0</v>
      </c>
      <c r="D35" s="21">
        <v>0</v>
      </c>
      <c r="E35" s="22">
        <v>0</v>
      </c>
    </row>
    <row r="36" spans="1:5" x14ac:dyDescent="0.2">
      <c r="A36" s="2" t="s">
        <v>34</v>
      </c>
      <c r="B36" s="14"/>
      <c r="C36" s="23">
        <f>SUM(C37:C39)</f>
        <v>0</v>
      </c>
      <c r="D36" s="23">
        <f>SUM(D37:D39)</f>
        <v>22054925.109999999</v>
      </c>
      <c r="E36" s="24">
        <f>SUM(E37:E39)</f>
        <v>15791336.899999999</v>
      </c>
    </row>
    <row r="37" spans="1:5" x14ac:dyDescent="0.2">
      <c r="A37" s="5"/>
      <c r="B37" s="14" t="s">
        <v>30</v>
      </c>
      <c r="C37" s="21">
        <v>0</v>
      </c>
      <c r="D37" s="21">
        <v>16506098.07</v>
      </c>
      <c r="E37" s="22">
        <v>19190198.399999999</v>
      </c>
    </row>
    <row r="38" spans="1:5" x14ac:dyDescent="0.2">
      <c r="B38" s="1" t="s">
        <v>31</v>
      </c>
      <c r="C38" s="21">
        <v>0</v>
      </c>
      <c r="D38" s="21">
        <v>5548827.04</v>
      </c>
      <c r="E38" s="22">
        <v>-3398861.5</v>
      </c>
    </row>
    <row r="39" spans="1:5" x14ac:dyDescent="0.2">
      <c r="B39" s="1" t="s">
        <v>33</v>
      </c>
      <c r="C39" s="21">
        <v>0</v>
      </c>
      <c r="D39" s="21">
        <v>0</v>
      </c>
      <c r="E39" s="22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130208429.53</v>
      </c>
      <c r="E40" s="13">
        <f>E28+E36</f>
        <v>126651507.58000001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2018-07-16T14:09:31Z</cp:lastPrinted>
  <dcterms:created xsi:type="dcterms:W3CDTF">2017-12-20T04:54:53Z</dcterms:created>
  <dcterms:modified xsi:type="dcterms:W3CDTF">2022-04-27T18:48:06Z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